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<sst xmlns="http://schemas.openxmlformats.org/spreadsheetml/2006/main" count="49" uniqueCount="48">
  <si>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</si>
  <si>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</si>
  <si>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</si>
  <si>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</si>
  <si>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</si>
  <si>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</si>
  <si>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</si>
  <si>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</si>
  <si>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</si>
  <si>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</si>
  <si>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</si>
  <si>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</si>
  <si>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</si>
  <si>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</si>
  <si>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</si>
  <si>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</si>
  <si>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</si>
  <si>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</si>
  <si>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</si>
  <si>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</si>
  <si>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</si>
  <si>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</si>
  <si>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</si>
  <si>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</si>
  <si>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</si>
  <si>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</si>
  <si>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</si>
  <si>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</si>
  <si>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</si>
  <si>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</si>
  <si>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</si>
  <si>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</si>
  <si>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</si>
  <si>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</si>
  <si>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</si>
  <si>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</si>
  <si>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</si>
  <si>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</si>
  <si>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</si>
  <si>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</si>
  <si>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</si>
  <si>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</si>
  <si>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>2011</t>
  </si>
  <si>
    <t>ФБУ "Азово-Донское государственное бассейновое управление водных путей и судоходства"</t>
  </si>
  <si>
    <t xml:space="preserve">Расходы тыс.руб. </t>
  </si>
  <si>
    <t>Доходы тыс.руб.</t>
  </si>
  <si>
    <t>Всего (тыс.руб.)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</si>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</sst>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zoomScaleSheetLayoutView="100" workbookViewId="0" topLeftCell="B4">
      <selection activeCell="ED21" sqref="ED21"/>
    </sheetView>
  </sheetViews>
  <sheetFormatPr defaultColWidth="0.875" defaultRowHeight="12.75"/>
  <cols>
    <col min="1" max="1" width="0" style="5" hidden="1" customWidth="1"/>
    <col min="2" max="16384" width="0.875" style="5" customWidth="1"/>
  </cols>
  <sheetData>
    <row r="1" ht="15">
      <c r="DD1" s="6" t="s">
        <v>0</v>
      </c>
    </row>
    <row r="3" spans="1:108" s="8" customFormat="1" ht="15.7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8" customFormat="1" ht="15.75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8" customFormat="1" ht="15.7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8" customFormat="1" ht="15.75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42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8" t="s">
        <v>43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9" t="s">
        <v>3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35" t="s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  <c r="BE15" s="30" t="s">
        <v>45</v>
      </c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2"/>
      <c r="BT15" s="30" t="s">
        <v>44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2"/>
      <c r="CI15" s="30" t="s">
        <v>6</v>
      </c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2"/>
    </row>
    <row r="16" spans="1:108" ht="75" customHeight="1">
      <c r="A16" s="13"/>
      <c r="B16" s="34" t="s">
        <v>38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1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7" t="s">
        <v>26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16"/>
      <c r="BE17" s="24">
        <v>8030.6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9496.6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-1466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7" t="s">
        <v>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7" t="s">
        <v>28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16"/>
      <c r="BE19" s="24">
        <v>1140.7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>
        <v>2399.6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>
        <f>BE19-BT19</f>
        <v>-1258.8999999999999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7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7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7" t="s">
        <v>31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16"/>
      <c r="BE22" s="24">
        <v>284.1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>
        <v>444.2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>
        <f>BE22-BT22</f>
        <v>-160.09999999999997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7" t="s">
        <v>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28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6"/>
      <c r="BE24" s="24">
        <f>BE16+BE17+BE18+BE19+BE20+BE21+BE22+BE23</f>
        <v>9455.400000000001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BT16+BT17+BT18+BT19+BT20+BT21+BT22+BT23</f>
        <v>12340.400000000001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-2885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25" t="s">
        <v>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14"/>
  <sheetViews>
    <sheetView tabSelected="1" zoomScaleSheetLayoutView="100" workbookViewId="0" topLeftCell="A1">
      <selection activeCell="A14" sqref="A14:FK14"/>
    </sheetView>
  </sheetViews>
  <sheetFormatPr defaultColWidth="0.875" defaultRowHeight="12.75"/>
  <cols>
    <col min="1" max="175" width="0.875" style="5" customWidth="1"/>
    <col min="176" max="176" width="8.00390625" style="5" customWidth="1"/>
    <col min="177" max="16384" width="0.875" style="5" customWidth="1"/>
  </cols>
  <sheetData>
    <row r="1" spans="2:166" s="9" customFormat="1" ht="15" customHeight="1">
      <c r="B1" s="40" t="s">
        <v>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3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9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10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17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18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16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19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41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15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12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14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13</v>
      </c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54" t="s">
        <v>20</v>
      </c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7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76" s="2" customFormat="1" ht="39" customHeight="1">
      <c r="A6" s="3"/>
      <c r="B6" s="55" t="s">
        <v>32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49">
        <v>4160.4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1422.9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129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>
        <v>80.8</v>
      </c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283.8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940.4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47.9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2431.4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9496.599999999999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  <c r="FT6" s="23">
        <f>EE6/FA6</f>
        <v>0.2560284733483563</v>
      </c>
    </row>
    <row r="7" spans="1:167" s="2" customFormat="1" ht="52.5" customHeight="1">
      <c r="A7" s="3"/>
      <c r="B7" s="55" t="s">
        <v>33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  <c r="AH7" s="49" t="s">
        <v>47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76" s="2" customFormat="1" ht="27" customHeight="1">
      <c r="A8" s="3"/>
      <c r="B8" s="55" t="s">
        <v>34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  <c r="AH8" s="49">
        <f>297.8+458.5+312.8+178.5</f>
        <v>1247.6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50">
        <f>AH8*0.342</f>
        <v>426.6792</v>
      </c>
      <c r="BH8" s="50"/>
      <c r="BI8" s="50"/>
      <c r="BJ8" s="50"/>
      <c r="BK8" s="50"/>
      <c r="BL8" s="50"/>
      <c r="BM8" s="50"/>
      <c r="BN8" s="50"/>
      <c r="BO8" s="50"/>
      <c r="BP8" s="50"/>
      <c r="BQ8" s="49">
        <v>18.5</v>
      </c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>
        <v>9.8</v>
      </c>
      <c r="CZ8" s="49"/>
      <c r="DA8" s="49"/>
      <c r="DB8" s="49"/>
      <c r="DC8" s="49"/>
      <c r="DD8" s="49"/>
      <c r="DE8" s="49"/>
      <c r="DF8" s="49"/>
      <c r="DG8" s="49"/>
      <c r="DH8" s="49"/>
      <c r="DI8" s="49">
        <v>90.8</v>
      </c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>
        <v>606.2</v>
      </c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50">
        <f>SUM(AH8:EZ8)</f>
        <v>2399.5792</v>
      </c>
      <c r="FB8" s="50"/>
      <c r="FC8" s="50"/>
      <c r="FD8" s="50"/>
      <c r="FE8" s="50"/>
      <c r="FF8" s="50"/>
      <c r="FG8" s="50"/>
      <c r="FH8" s="50"/>
      <c r="FI8" s="50"/>
      <c r="FJ8" s="50"/>
      <c r="FK8" s="50"/>
      <c r="FT8" s="23"/>
    </row>
    <row r="9" spans="1:176" s="2" customFormat="1" ht="27" customHeight="1">
      <c r="A9" s="3"/>
      <c r="B9" s="55" t="s">
        <v>35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T9" s="22"/>
    </row>
    <row r="10" spans="1:167" s="2" customFormat="1" ht="39" customHeight="1">
      <c r="A10" s="3"/>
      <c r="B10" s="55" t="s">
        <v>36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76" s="2" customFormat="1" ht="39" customHeight="1">
      <c r="A11" s="3"/>
      <c r="B11" s="55" t="s">
        <v>37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49">
        <v>63.3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>
        <v>21.1</v>
      </c>
      <c r="BH11" s="49"/>
      <c r="BI11" s="49"/>
      <c r="BJ11" s="49"/>
      <c r="BK11" s="49"/>
      <c r="BL11" s="49"/>
      <c r="BM11" s="49"/>
      <c r="BN11" s="49"/>
      <c r="BO11" s="49"/>
      <c r="BP11" s="49"/>
      <c r="BQ11" s="49">
        <v>44.9</v>
      </c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>
        <v>58.6</v>
      </c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>
        <v>38.9</v>
      </c>
      <c r="CZ11" s="49"/>
      <c r="DA11" s="49"/>
      <c r="DB11" s="49"/>
      <c r="DC11" s="49"/>
      <c r="DD11" s="49"/>
      <c r="DE11" s="49"/>
      <c r="DF11" s="49"/>
      <c r="DG11" s="49"/>
      <c r="DH11" s="49"/>
      <c r="DI11" s="49">
        <v>109.9</v>
      </c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>
        <v>107.5</v>
      </c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>
        <f>SUM(AH11:EZ11)-EP11</f>
        <v>444.20000000000005</v>
      </c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T11" s="23">
        <f>EE11/FA11</f>
        <v>0.24200810445745158</v>
      </c>
    </row>
    <row r="12" spans="1:176" s="2" customFormat="1" ht="105.75" customHeight="1">
      <c r="A12" s="3"/>
      <c r="B12" s="55" t="s">
        <v>40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49">
        <f>SUM(AH6:AQ11)</f>
        <v>5471.3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>
        <f>SUM(BG6:BP11)</f>
        <v>1870.6792</v>
      </c>
      <c r="BH12" s="50"/>
      <c r="BI12" s="50"/>
      <c r="BJ12" s="50"/>
      <c r="BK12" s="50"/>
      <c r="BL12" s="50"/>
      <c r="BM12" s="50"/>
      <c r="BN12" s="50"/>
      <c r="BO12" s="50"/>
      <c r="BP12" s="50"/>
      <c r="BQ12" s="49">
        <f>SUM(BQ6:CA11)</f>
        <v>192.4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139.4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332.5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1141.1000000000001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47.9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3145.1000000000004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50">
        <f>SUM(FA6:FK11)</f>
        <v>12340.3792</v>
      </c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T12" s="2">
        <f>3.8+77.9+23.8+54</f>
        <v>159.5</v>
      </c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76" s="19" customFormat="1" ht="22.5" customHeight="1">
      <c r="A14" s="25" t="s">
        <v>39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T14" s="19">
        <f>34.2/100</f>
        <v>0.342</v>
      </c>
    </row>
    <row r="15" s="19" customFormat="1" ht="3" customHeight="1"/>
  </sheetData>
  <sheetProtection/>
  <mergeCells count="120">
    <mergeCell ref="BQ7:CA7"/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R7:BF7"/>
    <mergeCell ref="BG7:BP7"/>
    <mergeCell ref="AH6:AQ6"/>
    <mergeCell ref="AH7:AQ7"/>
    <mergeCell ref="AH3:AQ4"/>
    <mergeCell ref="AH8:AQ8"/>
    <mergeCell ref="EE5:EO5"/>
    <mergeCell ref="DI3:DT4"/>
    <mergeCell ref="A3:AG4"/>
    <mergeCell ref="AR5:BF5"/>
    <mergeCell ref="BG5:BP5"/>
    <mergeCell ref="AR6:BF6"/>
    <mergeCell ref="BG6:BP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8:EZ8"/>
    <mergeCell ref="FA8:FK8"/>
    <mergeCell ref="EE9:EO9"/>
    <mergeCell ref="EP9:EZ9"/>
    <mergeCell ref="FA9:FK9"/>
    <mergeCell ref="EE7:EO7"/>
    <mergeCell ref="EP7:EZ7"/>
    <mergeCell ref="FA7:FK7"/>
    <mergeCell ref="CN10:CX10"/>
    <mergeCell ref="CY10:DH10"/>
    <mergeCell ref="DI10:DT10"/>
    <mergeCell ref="AR10:BF10"/>
    <mergeCell ref="BG10:BP10"/>
    <mergeCell ref="EE8:EO8"/>
    <mergeCell ref="BG8:BP8"/>
    <mergeCell ref="BQ8:CA8"/>
    <mergeCell ref="CB8:CM8"/>
    <mergeCell ref="DU8:ED8"/>
    <mergeCell ref="AR11:BF11"/>
    <mergeCell ref="BG11:BP11"/>
    <mergeCell ref="BQ11:CA11"/>
    <mergeCell ref="CB11:CM11"/>
    <mergeCell ref="CN11:CX11"/>
    <mergeCell ref="DU9:ED9"/>
    <mergeCell ref="AR9:BF9"/>
    <mergeCell ref="BG9:BP9"/>
    <mergeCell ref="BQ9:CA9"/>
    <mergeCell ref="CB9:CM9"/>
    <mergeCell ref="DI11:DT11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CY11:DH11"/>
    <mergeCell ref="AR3:BF4"/>
    <mergeCell ref="BG3:BP4"/>
    <mergeCell ref="BQ3:CA4"/>
    <mergeCell ref="BG12:BP12"/>
    <mergeCell ref="BQ12:CA12"/>
    <mergeCell ref="DU12:ED12"/>
    <mergeCell ref="CB3:CM4"/>
    <mergeCell ref="CN3:CX4"/>
    <mergeCell ref="CY3:DH4"/>
    <mergeCell ref="CB12:CM12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2012-03-27T12:23:24Z</cp:lastPrinted>
  <dcterms:created xsi:type="dcterms:W3CDTF">2011-01-11T10:25:48Z</dcterms:created>
  <dcterms:modified xsi:type="dcterms:W3CDTF">2012-03-27T12:23:26Z</dcterms:modified>
  <cp:category/>
  <cp:version/>
  <cp:contentType/>
  <cp:contentStatus/>
</cp:coreProperties>
</file>