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</sheets>
  <definedNames>
    <definedName name="_xlnm.Print_Area" localSheetId="0">'стр.1'!$A$1:$DD$27</definedName>
    <definedName name="_xlnm.Print_Area" localSheetId="1">'стр.2'!$A$1:$FK$15</definedName>
  </definedNames>
  <calcPr fullCalcOnLoad="1"/>
</workbook>
</file>

<file path=xl/sharedStrings.xml><?xml version="1.0" encoding="utf-8"?>
<sst xmlns="http://schemas.openxmlformats.org/spreadsheetml/2006/main" count="49" uniqueCount="48">
  <si>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</si>
  <si>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</si>
  <si>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</si>
  <si>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</si>
  <si>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</si>
  <si>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</si>
  <si>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Финансовый результат</t>
  </si>
  <si>
    <t>Прочие доходы и расходы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</si>
  <si>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</si>
  <si>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</si>
  <si>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</si>
  <si>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</si>
  <si>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</si>
  <si>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</si>
  <si>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</si>
  <si>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</si>
  <si>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</si>
  <si>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</si>
  <si>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</si>
  <si>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</si>
  <si>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</si>
  <si>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</si>
  <si>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</si>
  <si>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</si>
  <si>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</si>
  <si>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</si>
  <si>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</si>
  <si>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</si>
  <si>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</si>
  <si>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</si>
  <si>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</si>
  <si>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</si>
  <si>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</si>
  <si>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</si>
  <si>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</si>
  <si>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</si>
  <si>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</si>
  <si>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</si>
  <si>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</si>
  <si>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</si>
  <si>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</si>
  <si>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</si>
  <si>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t xml:space="preserve">Расходы тыс.руб. </t>
  </si>
  <si>
    <t>Доходы тыс.руб.</t>
  </si>
  <si>
    <t>Всего (тыс.руб.)</t>
  </si>
  <si>
    <t xml:space="preserve"> </t>
  </si>
  <si>
    <t>ФБУ "Азово-Донская бассейновая администрация"</t>
  </si>
  <si>
    <t>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</si>
</sst>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#,##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8" fontId="4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4" fontId="2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zoomScaleSheetLayoutView="100" workbookViewId="0" topLeftCell="B7">
      <selection activeCell="EC21" sqref="EC21"/>
    </sheetView>
  </sheetViews>
  <sheetFormatPr defaultColWidth="0.875" defaultRowHeight="12.75"/>
  <cols>
    <col min="1" max="1" width="0" style="5" hidden="1" customWidth="1"/>
    <col min="2" max="56" width="0.875" style="5" customWidth="1"/>
    <col min="57" max="70" width="0.74609375" style="5" customWidth="1"/>
    <col min="71" max="71" width="2.375" style="5" customWidth="1"/>
    <col min="72" max="82" width="0.74609375" style="5" customWidth="1"/>
    <col min="83" max="83" width="3.25390625" style="5" customWidth="1"/>
    <col min="84" max="85" width="0.74609375" style="5" customWidth="1"/>
    <col min="86" max="88" width="1.00390625" style="5" customWidth="1"/>
    <col min="89" max="110" width="0.74609375" style="5" customWidth="1"/>
    <col min="111" max="132" width="0.875" style="5" customWidth="1"/>
    <col min="133" max="133" width="2.00390625" style="5" bestFit="1" customWidth="1"/>
    <col min="134" max="16384" width="0.875" style="5" customWidth="1"/>
  </cols>
  <sheetData>
    <row r="1" ht="15">
      <c r="DD1" s="6" t="s">
        <v>0</v>
      </c>
    </row>
    <row r="3" spans="1:108" s="8" customFormat="1" ht="15.75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7" t="s">
        <v>47</v>
      </c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29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7" t="s">
        <v>46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39" t="s">
        <v>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</row>
    <row r="15" spans="1:108" s="4" customFormat="1" ht="33" customHeight="1">
      <c r="A15" s="34" t="s">
        <v>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6"/>
      <c r="BE15" s="28" t="s">
        <v>43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28" t="s">
        <v>42</v>
      </c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1"/>
      <c r="CI15" s="28" t="s">
        <v>6</v>
      </c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ht="89.25" customHeight="1">
      <c r="A16" s="13"/>
      <c r="B16" s="33" t="s">
        <v>38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</row>
    <row r="17" spans="1:108" s="4" customFormat="1" ht="33" customHeight="1">
      <c r="A17" s="15"/>
      <c r="B17" s="25" t="s">
        <v>26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6"/>
      <c r="BE17" s="22">
        <v>11708.5</v>
      </c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>
        <v>12961.6</v>
      </c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>
        <f>BE17-BT17</f>
        <v>-1253.1000000000004</v>
      </c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4" customFormat="1" ht="45.75" customHeight="1">
      <c r="A18" s="15"/>
      <c r="B18" s="25" t="s">
        <v>27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s="4" customFormat="1" ht="18" customHeight="1">
      <c r="A19" s="15"/>
      <c r="B19" s="25" t="s">
        <v>28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22">
        <v>904.2</v>
      </c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>
        <v>2528.8</v>
      </c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>
        <f>BE19-BT19</f>
        <v>-1624.6000000000001</v>
      </c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s="4" customFormat="1" ht="33" customHeight="1">
      <c r="A20" s="15"/>
      <c r="B20" s="25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</row>
    <row r="21" spans="1:108" s="4" customFormat="1" ht="33" customHeight="1">
      <c r="A21" s="15"/>
      <c r="B21" s="25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33" customHeight="1">
      <c r="A22" s="15"/>
      <c r="B22" s="25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2">
        <v>21.5</v>
      </c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>
        <v>86</v>
      </c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>
        <f>BE22-BT22</f>
        <v>-64.5</v>
      </c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>
      <c r="A23" s="15"/>
      <c r="B23" s="25" t="s">
        <v>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24" customHeight="1">
      <c r="A24" s="15"/>
      <c r="B24" s="26" t="s">
        <v>44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16"/>
      <c r="BE24" s="22">
        <f>BE16+BE17+BE18+BE19+BE20+BE21+BE22+BE23</f>
        <v>12634.2</v>
      </c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>
        <f>BT16+BT17+BT18+BT19+BT20+BT21+BT22+BT23</f>
        <v>15576.400000000001</v>
      </c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>
        <f>BE24-BT24</f>
        <v>-2942.2000000000007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ht="3.75" customHeight="1"/>
    <row r="26" spans="1:108" s="19" customFormat="1" ht="46.5" customHeight="1">
      <c r="A26" s="23" t="s">
        <v>39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A13:DD13"/>
    <mergeCell ref="B17:BC17"/>
    <mergeCell ref="B18:BC18"/>
    <mergeCell ref="B20:BC20"/>
    <mergeCell ref="BE21:BS21"/>
    <mergeCell ref="BE22:BS22"/>
    <mergeCell ref="BT22:CH22"/>
    <mergeCell ref="CI21:DD21"/>
    <mergeCell ref="CI22:DD22"/>
    <mergeCell ref="CI18:DD18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19:DD19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65" right="0.31496062992125984" top="0.5905511811023623" bottom="0.3937007874015748" header="0.1968503937007874" footer="0.1968503937007874"/>
  <pageSetup horizontalDpi="600" verticalDpi="600" orientation="portrait" paperSize="9" r:id="rId1"/>
  <ignoredErrors>
    <ignoredError sqref="A7:EI16 A17:BD17 BF17:BS17 BU17:EI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K14"/>
  <sheetViews>
    <sheetView zoomScaleSheetLayoutView="100" workbookViewId="0" topLeftCell="A1">
      <selection activeCell="FA12" sqref="FA12:FK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39" t="s">
        <v>21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</row>
    <row r="2" ht="6" customHeight="1"/>
    <row r="3" spans="1:167" s="1" customFormat="1" ht="27" customHeight="1">
      <c r="A3" s="43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9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10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17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18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11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16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19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41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15</v>
      </c>
      <c r="DV3" s="44"/>
      <c r="DW3" s="44"/>
      <c r="DX3" s="44"/>
      <c r="DY3" s="44"/>
      <c r="DZ3" s="44"/>
      <c r="EA3" s="44"/>
      <c r="EB3" s="44"/>
      <c r="EC3" s="44"/>
      <c r="ED3" s="45"/>
      <c r="EE3" s="50" t="s">
        <v>12</v>
      </c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2"/>
      <c r="FA3" s="43" t="s">
        <v>14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2" t="s">
        <v>13</v>
      </c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2" t="s">
        <v>20</v>
      </c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5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7"/>
      <c r="AH5" s="49">
        <v>2</v>
      </c>
      <c r="AI5" s="49"/>
      <c r="AJ5" s="49"/>
      <c r="AK5" s="49"/>
      <c r="AL5" s="49"/>
      <c r="AM5" s="49"/>
      <c r="AN5" s="49"/>
      <c r="AO5" s="49"/>
      <c r="AP5" s="49"/>
      <c r="AQ5" s="49"/>
      <c r="AR5" s="49">
        <v>3</v>
      </c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>
        <v>4</v>
      </c>
      <c r="BH5" s="49"/>
      <c r="BI5" s="49"/>
      <c r="BJ5" s="49"/>
      <c r="BK5" s="49"/>
      <c r="BL5" s="49"/>
      <c r="BM5" s="49"/>
      <c r="BN5" s="49"/>
      <c r="BO5" s="49"/>
      <c r="BP5" s="49"/>
      <c r="BQ5" s="49">
        <v>5</v>
      </c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>
        <v>6</v>
      </c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>
        <v>7</v>
      </c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>
        <v>8</v>
      </c>
      <c r="CZ5" s="49"/>
      <c r="DA5" s="49"/>
      <c r="DB5" s="49"/>
      <c r="DC5" s="49"/>
      <c r="DD5" s="49"/>
      <c r="DE5" s="49"/>
      <c r="DF5" s="49"/>
      <c r="DG5" s="49"/>
      <c r="DH5" s="49"/>
      <c r="DI5" s="49">
        <v>9</v>
      </c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>
        <v>10</v>
      </c>
      <c r="DV5" s="49"/>
      <c r="DW5" s="49"/>
      <c r="DX5" s="49"/>
      <c r="DY5" s="49"/>
      <c r="DZ5" s="49"/>
      <c r="EA5" s="49"/>
      <c r="EB5" s="49"/>
      <c r="EC5" s="49"/>
      <c r="ED5" s="49"/>
      <c r="EE5" s="49">
        <v>11</v>
      </c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>
        <v>12</v>
      </c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>
        <v>13</v>
      </c>
      <c r="FB5" s="49"/>
      <c r="FC5" s="49"/>
      <c r="FD5" s="49"/>
      <c r="FE5" s="49"/>
      <c r="FF5" s="49"/>
      <c r="FG5" s="49"/>
      <c r="FH5" s="49"/>
      <c r="FI5" s="49"/>
      <c r="FJ5" s="49"/>
      <c r="FK5" s="49"/>
    </row>
    <row r="6" spans="1:167" s="2" customFormat="1" ht="39" customHeight="1">
      <c r="A6" s="3"/>
      <c r="B6" s="53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42">
        <v>5349.5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>
        <v>1550.3</v>
      </c>
      <c r="BH6" s="42"/>
      <c r="BI6" s="42"/>
      <c r="BJ6" s="42"/>
      <c r="BK6" s="42"/>
      <c r="BL6" s="42"/>
      <c r="BM6" s="42"/>
      <c r="BN6" s="42"/>
      <c r="BO6" s="42"/>
      <c r="BP6" s="42"/>
      <c r="BQ6" s="42">
        <v>110.1</v>
      </c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>
        <v>70.2</v>
      </c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>
        <v>109.4</v>
      </c>
      <c r="CZ6" s="42"/>
      <c r="DA6" s="42"/>
      <c r="DB6" s="42"/>
      <c r="DC6" s="42"/>
      <c r="DD6" s="42"/>
      <c r="DE6" s="42"/>
      <c r="DF6" s="42"/>
      <c r="DG6" s="42"/>
      <c r="DH6" s="42"/>
      <c r="DI6" s="42">
        <v>2588.7</v>
      </c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>
        <f>53.5+9.4</f>
        <v>62.9</v>
      </c>
      <c r="DV6" s="42"/>
      <c r="DW6" s="42"/>
      <c r="DX6" s="42"/>
      <c r="DY6" s="42"/>
      <c r="DZ6" s="42"/>
      <c r="EA6" s="42"/>
      <c r="EB6" s="42"/>
      <c r="EC6" s="42"/>
      <c r="ED6" s="42"/>
      <c r="EE6" s="42">
        <v>3120.5</v>
      </c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59">
        <f>SUM(AH6:EZ6)</f>
        <v>12961.6</v>
      </c>
      <c r="FB6" s="59"/>
      <c r="FC6" s="59"/>
      <c r="FD6" s="59"/>
      <c r="FE6" s="59"/>
      <c r="FF6" s="59"/>
      <c r="FG6" s="59"/>
      <c r="FH6" s="59"/>
      <c r="FI6" s="59"/>
      <c r="FJ6" s="59"/>
      <c r="FK6" s="59"/>
    </row>
    <row r="7" spans="1:167" s="2" customFormat="1" ht="52.5" customHeight="1">
      <c r="A7" s="3"/>
      <c r="B7" s="53" t="s">
        <v>33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42" t="s">
        <v>45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</row>
    <row r="8" spans="1:167" s="2" customFormat="1" ht="27" customHeight="1">
      <c r="A8" s="3"/>
      <c r="B8" s="53" t="s">
        <v>34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42">
        <v>1528.3</v>
      </c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>
        <v>442.4</v>
      </c>
      <c r="BH8" s="42"/>
      <c r="BI8" s="42"/>
      <c r="BJ8" s="42"/>
      <c r="BK8" s="42"/>
      <c r="BL8" s="42"/>
      <c r="BM8" s="42"/>
      <c r="BN8" s="42"/>
      <c r="BO8" s="42"/>
      <c r="BP8" s="42"/>
      <c r="BQ8" s="42">
        <v>12.1</v>
      </c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>
        <f>11.3+27.1</f>
        <v>38.400000000000006</v>
      </c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>
        <v>21.2</v>
      </c>
      <c r="DV8" s="42"/>
      <c r="DW8" s="42"/>
      <c r="DX8" s="42"/>
      <c r="DY8" s="42"/>
      <c r="DZ8" s="42"/>
      <c r="EA8" s="42"/>
      <c r="EB8" s="42"/>
      <c r="EC8" s="42"/>
      <c r="ED8" s="42"/>
      <c r="EE8" s="42">
        <v>486.4</v>
      </c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59">
        <f>SUM(AH8:EZ8)</f>
        <v>2528.7999999999997</v>
      </c>
      <c r="FB8" s="59"/>
      <c r="FC8" s="59"/>
      <c r="FD8" s="59"/>
      <c r="FE8" s="59"/>
      <c r="FF8" s="59"/>
      <c r="FG8" s="59"/>
      <c r="FH8" s="59"/>
      <c r="FI8" s="59"/>
      <c r="FJ8" s="59"/>
      <c r="FK8" s="59"/>
    </row>
    <row r="9" spans="1:167" s="2" customFormat="1" ht="27" customHeight="1">
      <c r="A9" s="3"/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</row>
    <row r="10" spans="1:167" s="2" customFormat="1" ht="39" customHeight="1">
      <c r="A10" s="3"/>
      <c r="B10" s="53" t="s">
        <v>36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</row>
    <row r="11" spans="1:167" s="2" customFormat="1" ht="39" customHeight="1">
      <c r="A11" s="3"/>
      <c r="B11" s="53" t="s">
        <v>37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  <c r="AH11" s="42">
        <v>48.62</v>
      </c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>
        <v>14.9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>
        <v>2.49</v>
      </c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>
        <v>0.07</v>
      </c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>
        <v>2.67</v>
      </c>
      <c r="CZ11" s="42"/>
      <c r="DA11" s="42"/>
      <c r="DB11" s="42"/>
      <c r="DC11" s="42"/>
      <c r="DD11" s="42"/>
      <c r="DE11" s="42"/>
      <c r="DF11" s="42"/>
      <c r="DG11" s="42"/>
      <c r="DH11" s="42"/>
      <c r="DI11" s="42">
        <f>0.13+17.07</f>
        <v>17.2</v>
      </c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>
        <v>0.02</v>
      </c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59">
        <f>SUM(AH11:EZ11)-EP11</f>
        <v>85.96999999999998</v>
      </c>
      <c r="FB11" s="59"/>
      <c r="FC11" s="59"/>
      <c r="FD11" s="59"/>
      <c r="FE11" s="59"/>
      <c r="FF11" s="59"/>
      <c r="FG11" s="59"/>
      <c r="FH11" s="59"/>
      <c r="FI11" s="59"/>
      <c r="FJ11" s="59"/>
      <c r="FK11" s="59"/>
    </row>
    <row r="12" spans="1:167" s="2" customFormat="1" ht="105.75" customHeight="1">
      <c r="A12" s="3"/>
      <c r="B12" s="53" t="s">
        <v>40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42">
        <f>SUM(AH6:AQ11)</f>
        <v>6926.42</v>
      </c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>
        <f>SUM(BG6:BP11)</f>
        <v>2007.6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>
        <f>SUM(BQ6:CA11)</f>
        <v>124.68999999999998</v>
      </c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>
        <f>SUM(CN6:CX11)</f>
        <v>70.27</v>
      </c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>
        <f>SUM(CY6:DH11)</f>
        <v>112.07000000000001</v>
      </c>
      <c r="CZ12" s="42"/>
      <c r="DA12" s="42"/>
      <c r="DB12" s="42"/>
      <c r="DC12" s="42"/>
      <c r="DD12" s="42"/>
      <c r="DE12" s="42"/>
      <c r="DF12" s="42"/>
      <c r="DG12" s="42"/>
      <c r="DH12" s="42"/>
      <c r="DI12" s="42">
        <f>SUM(DI6:DT11)</f>
        <v>2644.2999999999997</v>
      </c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>
        <f>SUM(DU6:ED11)</f>
        <v>84.11999999999999</v>
      </c>
      <c r="DV12" s="42"/>
      <c r="DW12" s="42"/>
      <c r="DX12" s="42"/>
      <c r="DY12" s="42"/>
      <c r="DZ12" s="42"/>
      <c r="EA12" s="42"/>
      <c r="EB12" s="42"/>
      <c r="EC12" s="42"/>
      <c r="ED12" s="42"/>
      <c r="EE12" s="42">
        <f>SUM(EE6:EO11)</f>
        <v>3606.9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59">
        <f>SUM(FA6:FK11)</f>
        <v>15576.369999999999</v>
      </c>
      <c r="FB12" s="59"/>
      <c r="FC12" s="59"/>
      <c r="FD12" s="59"/>
      <c r="FE12" s="59"/>
      <c r="FF12" s="59"/>
      <c r="FG12" s="59"/>
      <c r="FH12" s="59"/>
      <c r="FI12" s="59"/>
      <c r="FJ12" s="59"/>
      <c r="FK12" s="5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34.5" customHeight="1">
      <c r="A14" s="23" t="s">
        <v>39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="19" customFormat="1" ht="3" customHeight="1"/>
  </sheetData>
  <sheetProtection/>
  <mergeCells count="120">
    <mergeCell ref="CB7:CM7"/>
    <mergeCell ref="CN7:CX7"/>
    <mergeCell ref="EP4:EZ4"/>
    <mergeCell ref="CN9:CX9"/>
    <mergeCell ref="CY9:DH9"/>
    <mergeCell ref="DI9:DT9"/>
    <mergeCell ref="CY7:DH7"/>
    <mergeCell ref="EP5:EZ5"/>
    <mergeCell ref="DU7:ED7"/>
    <mergeCell ref="EP8:EZ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Q6:CA6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BQ3:CA4"/>
    <mergeCell ref="AR7:BF7"/>
    <mergeCell ref="BG7:BP7"/>
    <mergeCell ref="AH6:AQ6"/>
    <mergeCell ref="AH7:AQ7"/>
    <mergeCell ref="AH3:AQ4"/>
    <mergeCell ref="BQ7:CA7"/>
    <mergeCell ref="A3:AG4"/>
    <mergeCell ref="AR5:BF5"/>
    <mergeCell ref="BG5:BP5"/>
    <mergeCell ref="AR6:BF6"/>
    <mergeCell ref="BG6:BP6"/>
    <mergeCell ref="AR3:BF4"/>
    <mergeCell ref="BG3:BP4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8:FK8"/>
    <mergeCell ref="EE9:EO9"/>
    <mergeCell ref="EP9:EZ9"/>
    <mergeCell ref="FA9:FK9"/>
    <mergeCell ref="EE7:EO7"/>
    <mergeCell ref="EP7:EZ7"/>
    <mergeCell ref="FA7:FK7"/>
    <mergeCell ref="AR10:BF10"/>
    <mergeCell ref="BG10:BP10"/>
    <mergeCell ref="EE8:EO8"/>
    <mergeCell ref="BG8:BP8"/>
    <mergeCell ref="BQ8:CA8"/>
    <mergeCell ref="CB8:CM8"/>
    <mergeCell ref="DU8:ED8"/>
    <mergeCell ref="CN8:CX8"/>
    <mergeCell ref="CY8:DH8"/>
    <mergeCell ref="DI8:DT8"/>
    <mergeCell ref="CB11:CM11"/>
    <mergeCell ref="CN11:CX11"/>
    <mergeCell ref="DU9:ED9"/>
    <mergeCell ref="AR9:BF9"/>
    <mergeCell ref="BG9:BP9"/>
    <mergeCell ref="BQ9:CA9"/>
    <mergeCell ref="CB9:CM9"/>
    <mergeCell ref="CN10:CX10"/>
    <mergeCell ref="CY10:DH10"/>
    <mergeCell ref="DI10:DT10"/>
    <mergeCell ref="DU10:ED10"/>
    <mergeCell ref="EE11:EO11"/>
    <mergeCell ref="EP11:EZ11"/>
    <mergeCell ref="FA11:FK11"/>
    <mergeCell ref="BQ10:CA10"/>
    <mergeCell ref="CB10:CM10"/>
    <mergeCell ref="EE10:EO10"/>
    <mergeCell ref="EP10:EZ10"/>
    <mergeCell ref="FA10:FK10"/>
    <mergeCell ref="BQ11:CA11"/>
    <mergeCell ref="DU11:ED11"/>
    <mergeCell ref="A14:FK14"/>
    <mergeCell ref="EP12:EZ12"/>
    <mergeCell ref="FA12:FK12"/>
    <mergeCell ref="EE12:EO12"/>
    <mergeCell ref="AR12:BF12"/>
    <mergeCell ref="CY11:DH11"/>
    <mergeCell ref="DI11:DT11"/>
    <mergeCell ref="AR11:BF11"/>
    <mergeCell ref="BG11:BP11"/>
    <mergeCell ref="BG12:BP12"/>
    <mergeCell ref="BQ12:CA12"/>
    <mergeCell ref="DU12:ED12"/>
    <mergeCell ref="CB3:CM4"/>
    <mergeCell ref="CN3:CX4"/>
    <mergeCell ref="CY3:DH4"/>
    <mergeCell ref="CB12:CM12"/>
    <mergeCell ref="CN12:CX12"/>
    <mergeCell ref="CY12:DH12"/>
    <mergeCell ref="DI12:DT12"/>
  </mergeCells>
  <printOptions/>
  <pageMargins left="0.3937007874015748" right="0.31496062992125984" top="0.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2015-03-20T13:05:09Z</cp:lastPrinted>
  <dcterms:created xsi:type="dcterms:W3CDTF">2011-01-11T10:25:48Z</dcterms:created>
  <dcterms:modified xsi:type="dcterms:W3CDTF">2015-04-08T09:28:17Z</dcterms:modified>
  <cp:category/>
  <cp:version/>
  <cp:contentType/>
  <cp:contentStatus/>
</cp:coreProperties>
</file>